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7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<sst xmlns="http://schemas.openxmlformats.org/spreadsheetml/2006/main" count="42" uniqueCount="39">
  <si>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截止本月底止累計數</t>
  </si>
  <si>
    <t>校長</t>
  </si>
  <si>
    <t>學校午餐費收支結算表</t>
  </si>
  <si>
    <t>收     入     部     分</t>
  </si>
  <si>
    <t>.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</si>
  <si>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</si>
  <si>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</si>
  <si>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</si>
  <si>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</si>
  <si>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</si>
  <si>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</si>
  <si>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</si>
  <si>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元
二、應收午餐費
      學  生  人
      教職員   人
      工  友   人
      合  計     人 共     元
三、免收減收午餐費
       （1）全免及減收學生午餐費
             計    人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</si>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</sst>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6" xfId="0" applyFont="1" applyBorder="1" applyAlignment="1">
      <alignment horizontal="left" indent="4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>
        <row r="1">
          <cell r="A1" t="str">
            <v>嘉義縣大埔鄉大埔國民小學</v>
          </cell>
        </row>
        <row r="4">
          <cell r="A4" t="str">
            <v>100年7月份</v>
          </cell>
        </row>
      </sheetData>
      <sheetData sheetId="3">
        <row r="4">
          <cell r="P4">
            <v>309802</v>
          </cell>
        </row>
        <row r="43">
          <cell r="G43">
            <v>0</v>
          </cell>
          <cell r="H43">
            <v>70311</v>
          </cell>
          <cell r="I43">
            <v>0</v>
          </cell>
          <cell r="J43">
            <v>4410</v>
          </cell>
          <cell r="K43">
            <v>0</v>
          </cell>
          <cell r="L43">
            <v>0</v>
          </cell>
          <cell r="M43">
            <v>0</v>
          </cell>
          <cell r="N43">
            <v>1260</v>
          </cell>
        </row>
        <row r="44">
          <cell r="G44">
            <v>0</v>
          </cell>
          <cell r="H44">
            <v>70311</v>
          </cell>
          <cell r="I44">
            <v>0</v>
          </cell>
          <cell r="J44">
            <v>4410</v>
          </cell>
          <cell r="K44">
            <v>0</v>
          </cell>
          <cell r="L44">
            <v>0</v>
          </cell>
          <cell r="M44">
            <v>0</v>
          </cell>
          <cell r="N44">
            <v>1260</v>
          </cell>
          <cell r="P44">
            <v>233821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A1" sqref="A1:C1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38.375" style="3" customWidth="1"/>
    <col min="4" max="4" width="16.0039062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'[1]基本資料'!A1</f>
        <v>嘉義縣大埔鄉大埔國民小學</v>
      </c>
      <c r="B1" s="1"/>
      <c r="C1" s="1"/>
      <c r="D1" s="2" t="str">
        <f>'[1]基本資料'!A4</f>
        <v>100年7月份</v>
      </c>
      <c r="E1" s="2" t="s">
        <v>2</v>
      </c>
      <c r="F1" s="2"/>
      <c r="G1" s="2"/>
      <c r="H1" s="2"/>
    </row>
    <row r="2" spans="1:8" ht="25.5" customHeight="1">
      <c r="A2" s="4" t="s">
        <v>3</v>
      </c>
      <c r="B2" s="4"/>
      <c r="C2" s="4"/>
      <c r="D2" s="4" t="s">
        <v>4</v>
      </c>
      <c r="E2" s="4"/>
      <c r="F2" s="4"/>
      <c r="G2" s="4" t="s">
        <v>0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'[1]07分類帳'!P4</f>
        <v>309802</v>
      </c>
      <c r="C4" s="8" t="s">
        <v>12</v>
      </c>
      <c r="D4" s="5" t="s">
        <v>13</v>
      </c>
      <c r="E4" s="7">
        <f>'[1]07分類帳'!G43</f>
        <v>0</v>
      </c>
      <c r="F4" s="9">
        <f>E4/(E13-E8)</f>
        <v>0</v>
      </c>
      <c r="G4" s="7">
        <f>'[1]07分類帳'!G44</f>
        <v>0</v>
      </c>
      <c r="H4" s="9">
        <f>G4/(G13-G8)</f>
        <v>0</v>
      </c>
    </row>
    <row r="5" spans="1:8" ht="25.5" customHeight="1">
      <c r="A5" s="5" t="s">
        <v>14</v>
      </c>
      <c r="B5" s="7">
        <f>'[1]07分類帳'!F47</f>
        <v>0</v>
      </c>
      <c r="C5" s="10"/>
      <c r="D5" s="5" t="s">
        <v>15</v>
      </c>
      <c r="E5" s="7">
        <f>'[1]07分類帳'!H43</f>
        <v>70311</v>
      </c>
      <c r="F5" s="9">
        <f>E5/(E13-E8)</f>
        <v>0.9253760808623208</v>
      </c>
      <c r="G5" s="7">
        <f>'[1]07分類帳'!H44</f>
        <v>70311</v>
      </c>
      <c r="H5" s="9">
        <f>G5/(G13-G8)</f>
        <v>0.9253760808623208</v>
      </c>
    </row>
    <row r="6" spans="1:8" ht="29.25" customHeight="1">
      <c r="A6" s="11" t="s">
        <v>16</v>
      </c>
      <c r="B6" s="7">
        <f>'[1]07分類帳'!G47</f>
        <v>0</v>
      </c>
      <c r="C6" s="10"/>
      <c r="D6" s="5" t="s">
        <v>17</v>
      </c>
      <c r="E6" s="7">
        <f>'[1]07分類帳'!I43</f>
        <v>0</v>
      </c>
      <c r="F6" s="9">
        <f>E6/(E13-E8)</f>
        <v>0</v>
      </c>
      <c r="G6" s="7">
        <f>'[1]07分類帳'!I44</f>
        <v>0</v>
      </c>
      <c r="H6" s="9">
        <f>G6/(G13-G8)</f>
        <v>0</v>
      </c>
    </row>
    <row r="7" spans="1:8" ht="25.5" customHeight="1">
      <c r="A7" s="5" t="s">
        <v>18</v>
      </c>
      <c r="B7" s="7">
        <f>'[1]07分類帳'!H47</f>
        <v>0</v>
      </c>
      <c r="C7" s="10"/>
      <c r="D7" s="5" t="s">
        <v>19</v>
      </c>
      <c r="E7" s="7">
        <f>'[1]07分類帳'!J43</f>
        <v>4410</v>
      </c>
      <c r="F7" s="9">
        <f>E7/(E13-E8)</f>
        <v>0.05804082599597268</v>
      </c>
      <c r="G7" s="7">
        <f>'[1]07分類帳'!J44</f>
        <v>4410</v>
      </c>
      <c r="H7" s="9">
        <f>G7/(G13-G8)</f>
        <v>0.05804082599597268</v>
      </c>
    </row>
    <row r="8" spans="1:8" ht="25.5" customHeight="1">
      <c r="A8" s="5" t="s">
        <v>20</v>
      </c>
      <c r="B8" s="7">
        <f>'[1]07分類帳'!I47</f>
        <v>0</v>
      </c>
      <c r="C8" s="10"/>
      <c r="D8" s="5" t="s">
        <v>21</v>
      </c>
      <c r="E8" s="7">
        <f>'[1]07分類帳'!K43</f>
        <v>0</v>
      </c>
      <c r="F8" s="9"/>
      <c r="G8" s="7">
        <f>'[1]07分類帳'!K44</f>
        <v>0</v>
      </c>
      <c r="H8" s="9"/>
    </row>
    <row r="9" spans="1:8" ht="32.25" customHeight="1">
      <c r="A9" s="12" t="s">
        <v>22</v>
      </c>
      <c r="B9" s="7">
        <f>'[1]07分類帳'!J47</f>
        <v>0</v>
      </c>
      <c r="C9" s="10"/>
      <c r="D9" s="5" t="s">
        <v>23</v>
      </c>
      <c r="E9" s="7">
        <f>'[1]07分類帳'!L43</f>
        <v>0</v>
      </c>
      <c r="F9" s="9">
        <f>E9/(E13-E8)</f>
        <v>0</v>
      </c>
      <c r="G9" s="7">
        <f>'[1]07分類帳'!L44</f>
        <v>0</v>
      </c>
      <c r="H9" s="9">
        <f>G9/(G13-G8)</f>
        <v>0</v>
      </c>
    </row>
    <row r="10" spans="1:8" ht="35.25" customHeight="1">
      <c r="A10" s="12" t="s">
        <v>24</v>
      </c>
      <c r="B10" s="7">
        <f>'[1]07分類帳'!K47</f>
        <v>0</v>
      </c>
      <c r="C10" s="10"/>
      <c r="D10" s="5" t="s">
        <v>25</v>
      </c>
      <c r="E10" s="7">
        <f>'[1]07分類帳'!M43</f>
        <v>0</v>
      </c>
      <c r="F10" s="9">
        <f>E10/(E13-E8)</f>
        <v>0</v>
      </c>
      <c r="G10" s="7">
        <f>'[1]07分類帳'!M44</f>
        <v>0</v>
      </c>
      <c r="H10" s="9">
        <f>G10/(G13-G8)</f>
        <v>0</v>
      </c>
    </row>
    <row r="11" spans="1:8" ht="30.75" customHeight="1">
      <c r="A11" s="13" t="s">
        <v>26</v>
      </c>
      <c r="B11" s="7">
        <f>'[1]07分類帳'!L47</f>
        <v>0</v>
      </c>
      <c r="C11" s="10"/>
      <c r="D11" s="5" t="s">
        <v>27</v>
      </c>
      <c r="E11" s="7">
        <f>'[1]07分類帳'!N43</f>
        <v>1260</v>
      </c>
      <c r="F11" s="9">
        <f>E11/(E13-E8)</f>
        <v>0.01658309314170648</v>
      </c>
      <c r="G11" s="7">
        <f>'[1]07分類帳'!N44</f>
        <v>1260</v>
      </c>
      <c r="H11" s="9">
        <f>G11/(G13-G8)</f>
        <v>0.01658309314170648</v>
      </c>
    </row>
    <row r="12" spans="1:8" ht="23.25" customHeight="1">
      <c r="A12" s="5" t="s">
        <v>28</v>
      </c>
      <c r="B12" s="7">
        <f>'[1]07分類帳'!M47</f>
        <v>0</v>
      </c>
      <c r="C12" s="14" t="s">
        <v>29</v>
      </c>
      <c r="D12" s="13"/>
      <c r="E12" s="7"/>
      <c r="F12" s="9"/>
      <c r="G12" s="7"/>
      <c r="H12" s="9"/>
    </row>
    <row r="13" spans="1:8" ht="27.75" customHeight="1">
      <c r="A13" s="5"/>
      <c r="B13" s="7">
        <f>'[1]07分類帳'!N47</f>
        <v>0</v>
      </c>
      <c r="C13" s="14"/>
      <c r="D13" s="5" t="s">
        <v>30</v>
      </c>
      <c r="E13" s="7">
        <f>SUM(E4:E12)</f>
        <v>75981</v>
      </c>
      <c r="F13" s="9">
        <f>(E13-E8)/(E13-E8)</f>
        <v>1</v>
      </c>
      <c r="G13" s="7">
        <f>SUM(G4:G12)</f>
        <v>75981</v>
      </c>
      <c r="H13" s="15">
        <f>(G13-G8)/(G13-G8)</f>
        <v>1</v>
      </c>
    </row>
    <row r="14" spans="1:8" ht="30.75" customHeight="1">
      <c r="A14" s="5" t="s">
        <v>31</v>
      </c>
      <c r="B14" s="7">
        <f>SUM(B5:B13)</f>
        <v>0</v>
      </c>
      <c r="C14" s="14"/>
      <c r="D14" s="5" t="s">
        <v>32</v>
      </c>
      <c r="E14" s="7">
        <f>'[1]07分類帳'!P44</f>
        <v>233821</v>
      </c>
      <c r="F14" s="9"/>
      <c r="G14" s="7">
        <f>E14</f>
        <v>233821</v>
      </c>
      <c r="H14" s="16"/>
    </row>
    <row r="15" spans="1:8" ht="27.75" customHeight="1">
      <c r="A15" s="5" t="s">
        <v>33</v>
      </c>
      <c r="B15" s="7">
        <f>B14+B4</f>
        <v>309802</v>
      </c>
      <c r="C15" s="17"/>
      <c r="D15" s="5" t="s">
        <v>33</v>
      </c>
      <c r="E15" s="7">
        <f>E13+E14</f>
        <v>309802</v>
      </c>
      <c r="F15" s="15">
        <f>SUM(F4:F11)</f>
        <v>1</v>
      </c>
      <c r="G15" s="7">
        <f>G13+G14</f>
        <v>309802</v>
      </c>
      <c r="H15" s="15">
        <f>SUM(H4:H11)</f>
        <v>1</v>
      </c>
    </row>
    <row r="16" spans="1:8" ht="66.75" customHeight="1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0.25" customHeight="1">
      <c r="A17" s="19" t="s">
        <v>36</v>
      </c>
      <c r="C17" s="21" t="s">
        <v>37</v>
      </c>
      <c r="E17" s="19" t="s">
        <v>38</v>
      </c>
      <c r="G17" s="22" t="s">
        <v>1</v>
      </c>
      <c r="H17" s="23"/>
    </row>
  </sheetData>
  <mergeCells count="7">
    <mergeCell ref="A1:C1"/>
    <mergeCell ref="C4:C11"/>
    <mergeCell ref="C12:C15"/>
    <mergeCell ref="B16:H16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2012-10-02T09:38:19Z</dcterms:created>
  <dcterms:modified xsi:type="dcterms:W3CDTF">2012-10-02T09:38:31Z</dcterms:modified>
  <cp:category/>
  <cp:version/>
  <cp:contentType/>
  <cp:contentStatus/>
</cp:coreProperties>
</file>